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B57" i="1"/>
  <c r="G9"/>
  <c r="F9"/>
  <c r="F8"/>
  <c r="E9"/>
  <c r="E8"/>
  <c r="D9"/>
  <c r="D8"/>
  <c r="B9"/>
  <c r="B8"/>
  <c r="G78"/>
  <c r="G77"/>
  <c r="F78"/>
  <c r="F77"/>
  <c r="E78"/>
  <c r="E77"/>
  <c r="D78"/>
  <c r="D77"/>
  <c r="B78"/>
  <c r="B77"/>
  <c r="G57"/>
  <c r="F57"/>
  <c r="E57"/>
  <c r="D57"/>
  <c r="G56"/>
  <c r="F56"/>
  <c r="E56"/>
  <c r="D56"/>
  <c r="B56"/>
  <c r="G83"/>
  <c r="G85"/>
  <c r="I77"/>
  <c r="I56"/>
  <c r="G62"/>
  <c r="G64"/>
  <c r="I29"/>
  <c r="G8"/>
  <c r="G35"/>
  <c r="G37"/>
  <c r="G14"/>
  <c r="G16"/>
</calcChain>
</file>

<file path=xl/sharedStrings.xml><?xml version="1.0" encoding="utf-8"?>
<sst xmlns="http://schemas.openxmlformats.org/spreadsheetml/2006/main" count="138" uniqueCount="38">
  <si>
    <t>出     货    单</t>
    <phoneticPr fontId="5" type="noConversion"/>
  </si>
  <si>
    <t>NO:</t>
    <phoneticPr fontId="5" type="noConversion"/>
  </si>
  <si>
    <t>客 户 名 称:</t>
    <phoneticPr fontId="5" type="noConversion"/>
  </si>
  <si>
    <r>
      <t>日</t>
    </r>
    <r>
      <rPr>
        <sz val="11"/>
        <rFont val="Arial"/>
        <family val="2"/>
      </rPr>
      <t xml:space="preserve">    </t>
    </r>
    <r>
      <rPr>
        <sz val="11"/>
        <rFont val="標楷體"/>
        <family val="4"/>
      </rPr>
      <t>期</t>
    </r>
    <r>
      <rPr>
        <sz val="11"/>
        <rFont val="Arial"/>
        <family val="2"/>
      </rPr>
      <t>:</t>
    </r>
    <phoneticPr fontId="5" type="noConversion"/>
  </si>
  <si>
    <t>统 一 编 号:</t>
    <phoneticPr fontId="5" type="noConversion"/>
  </si>
  <si>
    <t>S/R NO.</t>
    <phoneticPr fontId="5" type="noConversion"/>
  </si>
  <si>
    <t>发 票 地 址:</t>
    <phoneticPr fontId="5" type="noConversion"/>
  </si>
  <si>
    <t>订单号码</t>
    <phoneticPr fontId="5" type="noConversion"/>
  </si>
  <si>
    <t>出    货  地:</t>
    <phoneticPr fontId="5" type="noConversion"/>
  </si>
  <si>
    <t>出货日期:</t>
    <phoneticPr fontId="5" type="noConversion"/>
  </si>
  <si>
    <r>
      <t>品</t>
    </r>
    <r>
      <rPr>
        <sz val="11"/>
        <rFont val="Arial"/>
        <family val="2"/>
      </rPr>
      <t xml:space="preserve">       </t>
    </r>
    <r>
      <rPr>
        <sz val="11"/>
        <rFont val="標楷體"/>
        <family val="4"/>
      </rPr>
      <t>名</t>
    </r>
    <phoneticPr fontId="5" type="noConversion"/>
  </si>
  <si>
    <t>规 格</t>
    <phoneticPr fontId="5" type="noConversion"/>
  </si>
  <si>
    <t>数    量</t>
    <phoneticPr fontId="5" type="noConversion"/>
  </si>
  <si>
    <t>单价</t>
    <phoneticPr fontId="5" type="noConversion"/>
  </si>
  <si>
    <t>金 额</t>
    <phoneticPr fontId="5" type="noConversion"/>
  </si>
  <si>
    <t>SERIAL NO.</t>
    <phoneticPr fontId="5" type="noConversion"/>
  </si>
  <si>
    <t>收款日期</t>
    <phoneticPr fontId="5" type="noConversion"/>
  </si>
  <si>
    <t>T/T</t>
    <phoneticPr fontId="5" type="noConversion"/>
  </si>
  <si>
    <t>发票号码</t>
    <phoneticPr fontId="5" type="noConversion"/>
  </si>
  <si>
    <t xml:space="preserve"> </t>
    <phoneticPr fontId="5" type="noConversion"/>
  </si>
  <si>
    <t>销   售   额   合    计</t>
    <phoneticPr fontId="5" type="noConversion"/>
  </si>
  <si>
    <t>签</t>
    <phoneticPr fontId="5" type="noConversion"/>
  </si>
  <si>
    <t>营业税 5%</t>
    <phoneticPr fontId="5" type="noConversion"/>
  </si>
  <si>
    <t>零税</t>
    <phoneticPr fontId="5" type="noConversion"/>
  </si>
  <si>
    <t>免税</t>
    <phoneticPr fontId="5" type="noConversion"/>
  </si>
  <si>
    <t>总   计</t>
    <phoneticPr fontId="5" type="noConversion"/>
  </si>
  <si>
    <t>收</t>
    <phoneticPr fontId="5" type="noConversion"/>
  </si>
  <si>
    <r>
      <t>生</t>
    </r>
    <r>
      <rPr>
        <sz val="11"/>
        <rFont val="Arial"/>
        <family val="2"/>
      </rPr>
      <t xml:space="preserve">  </t>
    </r>
    <r>
      <rPr>
        <sz val="11"/>
        <rFont val="標楷體"/>
        <family val="4"/>
      </rPr>
      <t>管</t>
    </r>
    <phoneticPr fontId="5" type="noConversion"/>
  </si>
  <si>
    <t>会 计</t>
    <phoneticPr fontId="5" type="noConversion"/>
  </si>
  <si>
    <r>
      <t>主</t>
    </r>
    <r>
      <rPr>
        <sz val="11"/>
        <rFont val="Arial"/>
        <family val="2"/>
      </rPr>
      <t xml:space="preserve">  </t>
    </r>
    <r>
      <rPr>
        <sz val="11"/>
        <rFont val="標楷體"/>
        <family val="4"/>
      </rPr>
      <t>管</t>
    </r>
    <phoneticPr fontId="5" type="noConversion"/>
  </si>
  <si>
    <t>经 办 人</t>
  </si>
  <si>
    <r>
      <t>成都</t>
    </r>
    <r>
      <rPr>
        <u/>
        <sz val="14"/>
        <rFont val="宋体"/>
        <charset val="134"/>
      </rPr>
      <t>艺综建筑工程</t>
    </r>
    <r>
      <rPr>
        <u/>
        <sz val="14"/>
        <rFont val="標楷體"/>
        <family val="4"/>
      </rPr>
      <t>有限</t>
    </r>
    <r>
      <rPr>
        <u/>
        <sz val="14"/>
        <rFont val="宋体"/>
        <charset val="134"/>
      </rPr>
      <t>责任</t>
    </r>
    <r>
      <rPr>
        <u/>
        <sz val="14"/>
        <rFont val="標楷體"/>
        <family val="4"/>
      </rPr>
      <t>公司</t>
    </r>
    <phoneticPr fontId="5" type="noConversion"/>
  </si>
  <si>
    <t>：奕天广告</t>
    <phoneticPr fontId="1" type="noConversion"/>
  </si>
  <si>
    <r>
      <t>KT</t>
    </r>
    <r>
      <rPr>
        <sz val="11"/>
        <rFont val="宋体"/>
        <charset val="134"/>
      </rPr>
      <t>板</t>
    </r>
    <phoneticPr fontId="1" type="noConversion"/>
  </si>
  <si>
    <t>1.2*2.4M</t>
    <phoneticPr fontId="1" type="noConversion"/>
  </si>
  <si>
    <t>1.27*50M</t>
    <phoneticPr fontId="1" type="noConversion"/>
  </si>
  <si>
    <t>普通灯片</t>
    <phoneticPr fontId="1" type="noConversion"/>
  </si>
  <si>
    <t>i</t>
    <phoneticPr fontId="1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</si>
</sst>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-* #,##0_-;\-* #,##0_-;_-* &quot;-&quot;??_-;_-@_-"/>
    <numFmt numFmtId="177" formatCode="#,##0_);[Red]\(#,##0\)"/>
  </numFmts>
  <fonts count="15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1"/>
      <name val="Arial"/>
      <family val="2"/>
    </font>
    <font>
      <u/>
      <sz val="14"/>
      <name val="標楷體"/>
      <family val="4"/>
    </font>
    <font>
      <sz val="9"/>
      <name val="新細明體"/>
      <family val="1"/>
    </font>
    <font>
      <sz val="14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標楷體"/>
      <family val="4"/>
    </font>
    <font>
      <sz val="12"/>
      <name val="Arial"/>
      <family val="2"/>
    </font>
    <font>
      <sz val="10"/>
      <name val="標楷體"/>
      <family val="4"/>
    </font>
    <font>
      <sz val="10"/>
      <name val="Arial"/>
      <family val="2"/>
    </font>
    <font>
      <u/>
      <sz val="14"/>
      <name val="宋体"/>
      <charset val="134"/>
    </font>
    <font>
      <sz val="11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2" borderId="0" xfId="0" applyFont="1" applyFill="1" applyAlignment="1">
      <alignment vertical="center"/>
    </xf>
    <xf numFmtId="0" fontId="4" fillId="2" borderId="0" xfId="0" quotePrefix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15" fontId="3" fillId="2" borderId="0" xfId="0" applyNumberFormat="1" applyFont="1" applyFill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3" fillId="2" borderId="0" xfId="0" quotePrefix="1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176" fontId="3" fillId="2" borderId="2" xfId="1" applyNumberFormat="1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2" borderId="4" xfId="0" applyFont="1" applyFill="1" applyBorder="1" applyAlignment="1">
      <alignment horizontal="left" vertical="center"/>
    </xf>
    <xf numFmtId="177" fontId="3" fillId="2" borderId="2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15" fontId="3" fillId="2" borderId="0" xfId="0" applyNumberFormat="1" applyFont="1" applyFill="1" applyBorder="1" applyAlignment="1">
      <alignment horizontal="left" vertical="center"/>
    </xf>
    <xf numFmtId="0" fontId="14" fillId="2" borderId="0" xfId="0" applyFont="1" applyFill="1" applyAlignment="1">
      <alignment vertical="center"/>
    </xf>
    <xf numFmtId="176" fontId="3" fillId="2" borderId="2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5" fontId="3" fillId="2" borderId="11" xfId="0" applyNumberFormat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zoomScaleNormal="100" workbookViewId="0">
      <selection activeCell="L93" sqref="L93"/>
    </sheetView>
  </sheetViews>
  <sheetFormatPr defaultRowHeight="15"/>
  <cols>
    <col min="1" max="11" width="9" style="11"/>
  </cols>
  <sheetData>
    <row r="1" spans="1:11" ht="19.5">
      <c r="A1" s="1"/>
      <c r="B1" s="1"/>
      <c r="C1" s="1"/>
      <c r="D1" s="1"/>
      <c r="E1" s="2" t="s">
        <v>31</v>
      </c>
      <c r="F1" s="3"/>
      <c r="G1" s="1"/>
      <c r="H1" s="1"/>
      <c r="I1" s="1"/>
      <c r="J1" s="1"/>
      <c r="K1" s="1"/>
    </row>
    <row r="2" spans="1:11" ht="18">
      <c r="A2" s="1"/>
      <c r="B2" s="1"/>
      <c r="C2" s="1"/>
      <c r="D2" s="1"/>
      <c r="E2" s="4" t="s">
        <v>0</v>
      </c>
      <c r="F2" s="5"/>
      <c r="G2" s="1"/>
      <c r="H2" s="1"/>
      <c r="I2" s="6" t="s">
        <v>1</v>
      </c>
      <c r="J2" s="7"/>
      <c r="K2" s="1"/>
    </row>
    <row r="3" spans="1:11" ht="15.75">
      <c r="A3" s="1"/>
      <c r="B3" s="8" t="s">
        <v>2</v>
      </c>
      <c r="C3" s="42" t="s">
        <v>32</v>
      </c>
      <c r="D3" s="1"/>
      <c r="E3" s="1"/>
      <c r="F3" s="1"/>
      <c r="G3" s="1"/>
      <c r="H3" s="8" t="s">
        <v>3</v>
      </c>
      <c r="I3" s="9"/>
      <c r="J3" s="10"/>
      <c r="K3" s="1"/>
    </row>
    <row r="4" spans="1:11" ht="15.75">
      <c r="A4" s="1"/>
      <c r="B4" s="8" t="s">
        <v>4</v>
      </c>
      <c r="D4" s="1"/>
      <c r="E4" s="1"/>
      <c r="F4" s="1"/>
      <c r="G4" s="1"/>
      <c r="H4" s="10" t="s">
        <v>5</v>
      </c>
      <c r="I4" s="12"/>
      <c r="J4" s="10"/>
      <c r="K4" s="1"/>
    </row>
    <row r="5" spans="1:11" ht="15.75">
      <c r="A5" s="1"/>
      <c r="B5" s="8" t="s">
        <v>6</v>
      </c>
      <c r="C5" s="1"/>
      <c r="D5" s="1"/>
      <c r="E5" s="1"/>
      <c r="F5" s="1"/>
      <c r="G5" s="1"/>
      <c r="H5" s="13" t="s">
        <v>7</v>
      </c>
      <c r="I5" s="14"/>
      <c r="J5" s="10"/>
      <c r="K5" s="1"/>
    </row>
    <row r="6" spans="1:11" ht="15.75">
      <c r="A6" s="1"/>
      <c r="B6" s="8" t="s">
        <v>8</v>
      </c>
      <c r="C6" s="1"/>
      <c r="D6" s="1"/>
      <c r="E6" s="1"/>
      <c r="F6" s="1"/>
      <c r="G6" s="1"/>
      <c r="H6" s="8" t="s">
        <v>9</v>
      </c>
      <c r="I6" s="9"/>
      <c r="J6" s="1"/>
      <c r="K6" s="1"/>
    </row>
    <row r="7" spans="1:11" ht="15.75">
      <c r="A7" s="15"/>
      <c r="B7" s="46" t="s">
        <v>10</v>
      </c>
      <c r="C7" s="48"/>
      <c r="D7" s="16" t="s">
        <v>11</v>
      </c>
      <c r="E7" s="17" t="s">
        <v>12</v>
      </c>
      <c r="F7" s="17" t="s">
        <v>13</v>
      </c>
      <c r="G7" s="17" t="s">
        <v>14</v>
      </c>
      <c r="H7" s="50" t="s">
        <v>15</v>
      </c>
      <c r="I7" s="47"/>
      <c r="J7" s="48"/>
      <c r="K7" s="18"/>
    </row>
    <row r="8" spans="1:11" ht="14.25">
      <c r="A8" s="10"/>
      <c r="B8" s="44" t="str">
        <f>B29</f>
        <v>KT板</v>
      </c>
      <c r="C8" s="45"/>
      <c r="D8" s="19" t="str">
        <f t="shared" ref="D8:F9" si="0">D29</f>
        <v>1.2*2.4M</v>
      </c>
      <c r="E8" s="19">
        <f t="shared" si="0"/>
        <v>20</v>
      </c>
      <c r="F8" s="19">
        <f t="shared" si="0"/>
        <v>8</v>
      </c>
      <c r="G8" s="20">
        <f>+E8*F8</f>
        <v>160</v>
      </c>
      <c r="H8" s="21" t="s">
        <v>16</v>
      </c>
      <c r="I8" s="22" t="s">
        <v>17</v>
      </c>
      <c r="J8" s="23"/>
      <c r="K8" s="1"/>
    </row>
    <row r="9" spans="1:11" ht="14.25">
      <c r="A9" s="10"/>
      <c r="B9" s="44" t="str">
        <f>B30</f>
        <v>普通灯片</v>
      </c>
      <c r="C9" s="45"/>
      <c r="D9" s="19" t="str">
        <f t="shared" si="0"/>
        <v>1.27*50M</v>
      </c>
      <c r="E9" s="19">
        <f t="shared" si="0"/>
        <v>1</v>
      </c>
      <c r="F9" s="19">
        <f t="shared" si="0"/>
        <v>3.7</v>
      </c>
      <c r="G9" s="19">
        <f>G30</f>
        <v>235</v>
      </c>
      <c r="H9" s="21" t="s">
        <v>18</v>
      </c>
      <c r="I9" s="22"/>
      <c r="J9" s="23"/>
      <c r="K9" s="1"/>
    </row>
    <row r="10" spans="1:11" ht="14.25">
      <c r="A10" s="10"/>
      <c r="B10" s="24" t="s">
        <v>19</v>
      </c>
      <c r="C10" s="23"/>
      <c r="D10" s="19" t="s">
        <v>19</v>
      </c>
      <c r="E10" s="19" t="s">
        <v>19</v>
      </c>
      <c r="F10" s="19" t="s">
        <v>19</v>
      </c>
      <c r="G10" s="19" t="s">
        <v>19</v>
      </c>
      <c r="H10" s="25"/>
      <c r="I10" s="22"/>
      <c r="J10" s="23"/>
      <c r="K10" s="1"/>
    </row>
    <row r="11" spans="1:11" ht="14.25">
      <c r="A11" s="10"/>
      <c r="B11" s="24"/>
      <c r="C11" s="23"/>
      <c r="D11" s="19"/>
      <c r="E11" s="19"/>
      <c r="F11" s="19"/>
      <c r="G11" s="19"/>
      <c r="H11" s="26"/>
      <c r="I11" s="22"/>
      <c r="J11" s="23"/>
      <c r="K11" s="1"/>
    </row>
    <row r="12" spans="1:11" ht="14.25">
      <c r="A12" s="10"/>
      <c r="B12" s="24"/>
      <c r="C12" s="23"/>
      <c r="D12" s="19"/>
      <c r="E12" s="19"/>
      <c r="F12" s="19"/>
      <c r="G12" s="19"/>
      <c r="H12" s="26"/>
      <c r="I12" s="22"/>
      <c r="J12" s="23"/>
      <c r="K12" s="1"/>
    </row>
    <row r="13" spans="1:11" ht="14.25">
      <c r="A13" s="10"/>
      <c r="B13" s="24"/>
      <c r="C13" s="23"/>
      <c r="D13" s="19"/>
      <c r="E13" s="19"/>
      <c r="F13" s="19"/>
      <c r="G13" s="19"/>
      <c r="H13" s="26"/>
      <c r="I13" s="22"/>
      <c r="J13" s="23"/>
      <c r="K13" s="1"/>
    </row>
    <row r="14" spans="1:11" ht="15.75">
      <c r="A14" s="1"/>
      <c r="B14" s="46" t="s">
        <v>20</v>
      </c>
      <c r="C14" s="47"/>
      <c r="D14" s="47"/>
      <c r="E14" s="47"/>
      <c r="F14" s="48"/>
      <c r="G14" s="27">
        <f>ROUND(SUM(G8:G13 ),0)</f>
        <v>395</v>
      </c>
      <c r="H14" s="28" t="s">
        <v>21</v>
      </c>
      <c r="I14" s="29"/>
      <c r="J14" s="30"/>
      <c r="K14" s="1"/>
    </row>
    <row r="15" spans="1:11" ht="15.75">
      <c r="A15" s="18"/>
      <c r="B15" s="17" t="s">
        <v>22</v>
      </c>
      <c r="C15" s="31"/>
      <c r="D15" s="17" t="s">
        <v>23</v>
      </c>
      <c r="E15" s="31"/>
      <c r="F15" s="17" t="s">
        <v>24</v>
      </c>
      <c r="G15" s="32"/>
      <c r="H15" s="33"/>
      <c r="I15" s="15"/>
      <c r="J15" s="34"/>
      <c r="K15" s="18"/>
    </row>
    <row r="16" spans="1:11" ht="15.75">
      <c r="A16" s="1"/>
      <c r="B16" s="46" t="s">
        <v>25</v>
      </c>
      <c r="C16" s="47"/>
      <c r="D16" s="47"/>
      <c r="E16" s="47"/>
      <c r="F16" s="48"/>
      <c r="G16" s="27">
        <f>+G14+G15</f>
        <v>395</v>
      </c>
      <c r="H16" s="35" t="s">
        <v>26</v>
      </c>
      <c r="I16" s="10"/>
      <c r="J16" s="36"/>
      <c r="K16" s="1"/>
    </row>
    <row r="17" spans="1:11" ht="14.25">
      <c r="A17" s="1"/>
      <c r="B17" s="37"/>
      <c r="C17" s="22"/>
      <c r="D17" s="22"/>
      <c r="E17" s="22"/>
      <c r="F17" s="22"/>
      <c r="G17" s="23"/>
      <c r="H17" s="38"/>
      <c r="I17" s="39"/>
      <c r="J17" s="40"/>
      <c r="K17" s="1"/>
    </row>
    <row r="18" spans="1:11" ht="14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.75">
      <c r="A19" s="1"/>
      <c r="B19" s="8" t="s">
        <v>27</v>
      </c>
      <c r="C19" s="1"/>
      <c r="D19" s="8" t="s">
        <v>28</v>
      </c>
      <c r="E19" s="1"/>
      <c r="F19" s="8" t="s">
        <v>29</v>
      </c>
      <c r="G19" s="1"/>
      <c r="H19" s="8" t="s">
        <v>30</v>
      </c>
      <c r="I19" s="1"/>
      <c r="J19" s="1"/>
      <c r="K19" s="1"/>
    </row>
    <row r="20" spans="1:11" ht="14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4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9.5">
      <c r="A22" s="1"/>
      <c r="B22" s="1"/>
      <c r="C22" s="1"/>
      <c r="D22" s="1"/>
      <c r="E22" s="2" t="s">
        <v>31</v>
      </c>
      <c r="F22" s="3"/>
      <c r="G22" s="1"/>
      <c r="H22" s="1"/>
      <c r="I22" s="1"/>
      <c r="J22" s="1"/>
      <c r="K22" s="1"/>
    </row>
    <row r="23" spans="1:11" ht="18">
      <c r="A23" s="1"/>
      <c r="B23" s="1"/>
      <c r="C23" s="1"/>
      <c r="D23" s="1"/>
      <c r="E23" s="4" t="s">
        <v>0</v>
      </c>
      <c r="F23" s="5"/>
      <c r="G23" s="1"/>
      <c r="H23" s="1"/>
      <c r="I23" s="6" t="s">
        <v>1</v>
      </c>
      <c r="J23" s="7"/>
      <c r="K23" s="1"/>
    </row>
    <row r="24" spans="1:11" ht="15.75">
      <c r="A24" s="1"/>
      <c r="B24" s="8" t="s">
        <v>2</v>
      </c>
      <c r="C24" s="42" t="s">
        <v>32</v>
      </c>
      <c r="D24" s="1"/>
      <c r="E24" s="1"/>
      <c r="F24" s="1"/>
      <c r="G24" s="1"/>
      <c r="H24" s="8" t="s">
        <v>3</v>
      </c>
      <c r="I24" s="41"/>
      <c r="J24" s="14"/>
      <c r="K24" s="1"/>
    </row>
    <row r="25" spans="1:11" ht="15.75">
      <c r="A25" s="1"/>
      <c r="B25" s="8" t="s">
        <v>4</v>
      </c>
      <c r="D25" s="1"/>
      <c r="E25" s="1"/>
      <c r="F25" s="1"/>
      <c r="G25" s="1"/>
      <c r="H25" s="10" t="s">
        <v>5</v>
      </c>
      <c r="I25" s="14"/>
      <c r="J25" s="14"/>
      <c r="K25" s="1"/>
    </row>
    <row r="26" spans="1:11" ht="15.75">
      <c r="A26" s="1"/>
      <c r="B26" s="8" t="s">
        <v>6</v>
      </c>
      <c r="C26" s="1"/>
      <c r="D26" s="1"/>
      <c r="E26" s="1"/>
      <c r="F26" s="1"/>
      <c r="G26" s="1"/>
      <c r="H26" s="13" t="s">
        <v>7</v>
      </c>
      <c r="I26" s="14"/>
      <c r="J26" s="14"/>
      <c r="K26" s="1"/>
    </row>
    <row r="27" spans="1:11" ht="15.75">
      <c r="A27" s="1"/>
      <c r="B27" s="8" t="s">
        <v>8</v>
      </c>
      <c r="C27" s="1"/>
      <c r="D27" s="1"/>
      <c r="E27" s="1"/>
      <c r="F27" s="1"/>
      <c r="G27" s="1"/>
      <c r="H27" s="8" t="s">
        <v>9</v>
      </c>
      <c r="I27" s="49"/>
      <c r="J27" s="49"/>
      <c r="K27" s="1"/>
    </row>
    <row r="28" spans="1:11" ht="15.75">
      <c r="A28" s="1"/>
      <c r="B28" s="46" t="s">
        <v>10</v>
      </c>
      <c r="C28" s="48"/>
      <c r="D28" s="16" t="s">
        <v>11</v>
      </c>
      <c r="E28" s="17" t="s">
        <v>12</v>
      </c>
      <c r="F28" s="17" t="s">
        <v>13</v>
      </c>
      <c r="G28" s="17" t="s">
        <v>14</v>
      </c>
      <c r="H28" s="50" t="s">
        <v>15</v>
      </c>
      <c r="I28" s="47"/>
      <c r="J28" s="48"/>
      <c r="K28" s="1"/>
    </row>
    <row r="29" spans="1:11" ht="14.25">
      <c r="A29" s="1"/>
      <c r="B29" s="44" t="s">
        <v>33</v>
      </c>
      <c r="C29" s="45"/>
      <c r="D29" s="19" t="s">
        <v>34</v>
      </c>
      <c r="E29" s="19">
        <v>20</v>
      </c>
      <c r="F29" s="19">
        <v>8</v>
      </c>
      <c r="G29" s="20">
        <v>160</v>
      </c>
      <c r="H29" s="21" t="s">
        <v>16</v>
      </c>
      <c r="I29" s="22" t="str">
        <f>+I8</f>
        <v>T/T</v>
      </c>
      <c r="J29" s="23"/>
      <c r="K29" s="1"/>
    </row>
    <row r="30" spans="1:11" ht="14.25">
      <c r="A30" s="1"/>
      <c r="B30" s="51" t="s">
        <v>36</v>
      </c>
      <c r="C30" s="45"/>
      <c r="D30" s="19" t="s">
        <v>35</v>
      </c>
      <c r="E30" s="19">
        <v>1</v>
      </c>
      <c r="F30" s="19">
        <v>3.7</v>
      </c>
      <c r="G30" s="19">
        <v>235</v>
      </c>
      <c r="H30" s="21" t="s">
        <v>18</v>
      </c>
      <c r="I30" s="22"/>
      <c r="J30" s="23"/>
      <c r="K30" s="1"/>
    </row>
    <row r="31" spans="1:11" ht="14.25">
      <c r="A31" s="1"/>
      <c r="B31" s="24" t="s">
        <v>19</v>
      </c>
      <c r="C31" s="23"/>
      <c r="D31" s="19"/>
      <c r="E31" s="19"/>
      <c r="F31" s="19"/>
      <c r="G31" s="19"/>
      <c r="H31" s="25"/>
      <c r="I31" s="22"/>
      <c r="J31" s="23"/>
      <c r="K31" s="1"/>
    </row>
    <row r="32" spans="1:11" ht="14.25">
      <c r="A32" s="1"/>
      <c r="B32" s="24"/>
      <c r="C32" s="23"/>
      <c r="D32" s="19"/>
      <c r="E32" s="19"/>
      <c r="F32" s="19"/>
      <c r="G32" s="19"/>
      <c r="H32" s="26"/>
      <c r="I32" s="22"/>
      <c r="J32" s="23"/>
      <c r="K32" s="1"/>
    </row>
    <row r="33" spans="1:11" ht="14.25">
      <c r="A33" s="1"/>
      <c r="B33" s="24"/>
      <c r="C33" s="23"/>
      <c r="D33" s="19"/>
      <c r="E33" s="19"/>
      <c r="F33" s="19"/>
      <c r="G33" s="19"/>
      <c r="H33" s="26"/>
      <c r="I33" s="22"/>
      <c r="J33" s="23"/>
      <c r="K33" s="1"/>
    </row>
    <row r="34" spans="1:11" ht="14.25">
      <c r="A34" s="1"/>
      <c r="B34" s="24"/>
      <c r="C34" s="23"/>
      <c r="D34" s="19"/>
      <c r="E34" s="19"/>
      <c r="F34" s="19"/>
      <c r="G34" s="19"/>
      <c r="H34" s="26"/>
      <c r="I34" s="22"/>
      <c r="J34" s="23"/>
      <c r="K34" s="1"/>
    </row>
    <row r="35" spans="1:11" ht="15.75">
      <c r="A35" s="1"/>
      <c r="B35" s="46" t="s">
        <v>20</v>
      </c>
      <c r="C35" s="47"/>
      <c r="D35" s="47"/>
      <c r="E35" s="47"/>
      <c r="F35" s="48"/>
      <c r="G35" s="27">
        <f>ROUND(SUM(G29:G34 ),0)</f>
        <v>395</v>
      </c>
      <c r="H35" s="28" t="s">
        <v>21</v>
      </c>
      <c r="I35" s="29"/>
      <c r="J35" s="30"/>
      <c r="K35" s="1"/>
    </row>
    <row r="36" spans="1:11" ht="15.75">
      <c r="A36" s="18"/>
      <c r="B36" s="17" t="s">
        <v>22</v>
      </c>
      <c r="C36" s="31"/>
      <c r="D36" s="17" t="s">
        <v>23</v>
      </c>
      <c r="E36" s="31"/>
      <c r="F36" s="17" t="s">
        <v>24</v>
      </c>
      <c r="G36" s="32"/>
      <c r="H36" s="33"/>
      <c r="I36" s="15"/>
      <c r="J36" s="34"/>
      <c r="K36" s="18"/>
    </row>
    <row r="37" spans="1:11" ht="15.75">
      <c r="A37" s="1"/>
      <c r="B37" s="46" t="s">
        <v>25</v>
      </c>
      <c r="C37" s="47"/>
      <c r="D37" s="47"/>
      <c r="E37" s="47"/>
      <c r="F37" s="48"/>
      <c r="G37" s="27">
        <f>+G35+G36</f>
        <v>395</v>
      </c>
      <c r="H37" s="35" t="s">
        <v>26</v>
      </c>
      <c r="I37" s="10"/>
      <c r="J37" s="36"/>
      <c r="K37" s="1"/>
    </row>
    <row r="38" spans="1:11" ht="14.25">
      <c r="A38" s="1"/>
      <c r="B38" s="24"/>
      <c r="C38" s="22"/>
      <c r="D38" s="22"/>
      <c r="E38" s="22"/>
      <c r="F38" s="22"/>
      <c r="G38" s="23"/>
      <c r="H38" s="38"/>
      <c r="I38" s="39"/>
      <c r="J38" s="40"/>
      <c r="K38" s="1"/>
    </row>
    <row r="39" spans="1:11" ht="14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>
      <c r="A40" s="1"/>
      <c r="B40" s="8" t="s">
        <v>27</v>
      </c>
      <c r="C40" s="1"/>
      <c r="D40" s="8" t="s">
        <v>28</v>
      </c>
      <c r="E40" s="1"/>
      <c r="F40" s="8" t="s">
        <v>29</v>
      </c>
      <c r="G40" s="1"/>
      <c r="H40" s="8" t="s">
        <v>30</v>
      </c>
      <c r="I40" s="1"/>
      <c r="J40" s="1"/>
      <c r="K40" s="1"/>
    </row>
    <row r="41" spans="1:11">
      <c r="B41" s="1"/>
      <c r="C41" s="1"/>
      <c r="D41" s="1"/>
      <c r="E41" s="1"/>
      <c r="F41" s="1"/>
      <c r="G41" s="1"/>
      <c r="H41" s="1"/>
      <c r="I41" s="1"/>
      <c r="J41" s="1"/>
    </row>
    <row r="42" spans="1:11">
      <c r="B42" s="1"/>
      <c r="C42" s="1"/>
      <c r="D42" s="1"/>
      <c r="E42" s="1"/>
      <c r="F42" s="1"/>
      <c r="G42" s="1"/>
      <c r="H42" s="1"/>
      <c r="I42" s="1"/>
      <c r="J42" s="1"/>
    </row>
    <row r="43" spans="1:11">
      <c r="B43" s="1"/>
      <c r="C43" s="1"/>
      <c r="D43" s="1"/>
      <c r="E43" s="1"/>
      <c r="F43" s="1"/>
      <c r="G43" s="1"/>
      <c r="H43" s="1"/>
      <c r="I43" s="1"/>
      <c r="J43" s="1"/>
    </row>
    <row r="44" spans="1:11">
      <c r="B44" s="1"/>
      <c r="C44" s="1"/>
      <c r="D44" s="1"/>
      <c r="E44" s="1"/>
      <c r="F44" s="1"/>
      <c r="G44" s="1"/>
      <c r="H44" s="1"/>
      <c r="I44" s="1"/>
      <c r="J44" s="1"/>
    </row>
    <row r="45" spans="1:11">
      <c r="B45" s="1"/>
      <c r="C45" s="1"/>
      <c r="D45" s="1"/>
      <c r="E45" s="1"/>
      <c r="F45" s="1"/>
      <c r="G45" s="1"/>
      <c r="H45" s="1"/>
      <c r="I45" s="1"/>
      <c r="J45" s="1"/>
    </row>
    <row r="46" spans="1:11">
      <c r="A46" s="11" t="s">
        <v>37</v>
      </c>
      <c r="B46" s="1"/>
      <c r="C46" s="1"/>
      <c r="D46" s="1"/>
      <c r="E46" s="1"/>
      <c r="F46" s="1"/>
      <c r="G46" s="1"/>
      <c r="H46" s="1"/>
      <c r="I46" s="1"/>
      <c r="J46" s="1"/>
    </row>
    <row r="47" spans="1:11">
      <c r="B47" s="1"/>
      <c r="C47" s="1"/>
      <c r="D47" s="1"/>
      <c r="E47" s="1"/>
      <c r="F47" s="1"/>
      <c r="G47" s="1"/>
      <c r="H47" s="1"/>
      <c r="I47" s="1"/>
      <c r="J47" s="1"/>
    </row>
    <row r="48" spans="1:11" ht="14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9.5">
      <c r="A49" s="1"/>
      <c r="B49" s="1"/>
      <c r="C49" s="1"/>
      <c r="D49" s="1"/>
      <c r="E49" s="2" t="s">
        <v>31</v>
      </c>
      <c r="F49" s="3"/>
      <c r="G49" s="1"/>
      <c r="H49" s="1"/>
      <c r="I49" s="1"/>
      <c r="J49" s="1"/>
      <c r="K49" s="1"/>
    </row>
    <row r="50" spans="1:11" ht="18">
      <c r="A50" s="1"/>
      <c r="B50" s="1"/>
      <c r="C50" s="1"/>
      <c r="D50" s="1"/>
      <c r="E50" s="4" t="s">
        <v>0</v>
      </c>
      <c r="F50" s="5"/>
      <c r="G50" s="1"/>
      <c r="H50" s="1"/>
      <c r="I50" s="6" t="s">
        <v>1</v>
      </c>
      <c r="J50" s="7"/>
      <c r="K50" s="1"/>
    </row>
    <row r="51" spans="1:11" ht="15.75">
      <c r="A51" s="1"/>
      <c r="B51" s="8" t="s">
        <v>2</v>
      </c>
      <c r="C51" s="42" t="s">
        <v>32</v>
      </c>
      <c r="D51" s="1"/>
      <c r="E51" s="1"/>
      <c r="F51" s="1"/>
      <c r="G51" s="1"/>
      <c r="H51" s="8" t="s">
        <v>3</v>
      </c>
      <c r="I51" s="41"/>
      <c r="J51" s="14"/>
      <c r="K51" s="1"/>
    </row>
    <row r="52" spans="1:11" ht="15.75">
      <c r="A52" s="1"/>
      <c r="B52" s="8" t="s">
        <v>4</v>
      </c>
      <c r="D52" s="1"/>
      <c r="E52" s="1"/>
      <c r="F52" s="1"/>
      <c r="G52" s="1"/>
      <c r="H52" s="10" t="s">
        <v>5</v>
      </c>
      <c r="I52" s="14"/>
      <c r="J52" s="14"/>
      <c r="K52" s="1"/>
    </row>
    <row r="53" spans="1:11" ht="15.75">
      <c r="A53" s="1"/>
      <c r="B53" s="8" t="s">
        <v>6</v>
      </c>
      <c r="C53" s="1"/>
      <c r="D53" s="1"/>
      <c r="E53" s="1"/>
      <c r="F53" s="1"/>
      <c r="G53" s="1"/>
      <c r="H53" s="13" t="s">
        <v>7</v>
      </c>
      <c r="I53" s="14"/>
      <c r="J53" s="14"/>
      <c r="K53" s="1"/>
    </row>
    <row r="54" spans="1:11" ht="15.75">
      <c r="A54" s="1"/>
      <c r="B54" s="8" t="s">
        <v>8</v>
      </c>
      <c r="C54" s="1"/>
      <c r="D54" s="1"/>
      <c r="E54" s="1"/>
      <c r="F54" s="1"/>
      <c r="G54" s="1"/>
      <c r="H54" s="8" t="s">
        <v>9</v>
      </c>
      <c r="I54" s="49"/>
      <c r="J54" s="49"/>
      <c r="K54" s="1"/>
    </row>
    <row r="55" spans="1:11" ht="15.75">
      <c r="A55" s="1"/>
      <c r="B55" s="46" t="s">
        <v>10</v>
      </c>
      <c r="C55" s="48"/>
      <c r="D55" s="16" t="s">
        <v>11</v>
      </c>
      <c r="E55" s="17" t="s">
        <v>12</v>
      </c>
      <c r="F55" s="17" t="s">
        <v>13</v>
      </c>
      <c r="G55" s="17" t="s">
        <v>14</v>
      </c>
      <c r="H55" s="50" t="s">
        <v>15</v>
      </c>
      <c r="I55" s="47"/>
      <c r="J55" s="48"/>
      <c r="K55" s="1"/>
    </row>
    <row r="56" spans="1:11" ht="14.25">
      <c r="A56" s="1"/>
      <c r="B56" s="44" t="str">
        <f>B29</f>
        <v>KT板</v>
      </c>
      <c r="C56" s="45"/>
      <c r="D56" s="19" t="str">
        <f t="shared" ref="D56:G57" si="1">D29</f>
        <v>1.2*2.4M</v>
      </c>
      <c r="E56" s="31">
        <f t="shared" si="1"/>
        <v>20</v>
      </c>
      <c r="F56" s="19">
        <f t="shared" si="1"/>
        <v>8</v>
      </c>
      <c r="G56" s="43">
        <f t="shared" si="1"/>
        <v>160</v>
      </c>
      <c r="H56" s="21" t="s">
        <v>16</v>
      </c>
      <c r="I56" s="22">
        <f>+I28</f>
        <v>0</v>
      </c>
      <c r="J56" s="23"/>
      <c r="K56" s="1"/>
    </row>
    <row r="57" spans="1:11" ht="14.25">
      <c r="A57" s="1"/>
      <c r="B57" s="44" t="str">
        <f>B30</f>
        <v>普通灯片</v>
      </c>
      <c r="C57" s="45"/>
      <c r="D57" s="19" t="str">
        <f t="shared" si="1"/>
        <v>1.27*50M</v>
      </c>
      <c r="E57" s="19">
        <f t="shared" si="1"/>
        <v>1</v>
      </c>
      <c r="F57" s="19">
        <f t="shared" si="1"/>
        <v>3.7</v>
      </c>
      <c r="G57" s="19">
        <f t="shared" si="1"/>
        <v>235</v>
      </c>
      <c r="H57" s="21" t="s">
        <v>18</v>
      </c>
      <c r="I57" s="22"/>
      <c r="J57" s="23"/>
      <c r="K57" s="1"/>
    </row>
    <row r="58" spans="1:11" ht="14.25">
      <c r="A58" s="1"/>
      <c r="B58" s="24" t="s">
        <v>19</v>
      </c>
      <c r="C58" s="23"/>
      <c r="D58" s="19"/>
      <c r="E58" s="19"/>
      <c r="F58" s="19"/>
      <c r="G58" s="19"/>
      <c r="H58" s="25"/>
      <c r="I58" s="22"/>
      <c r="J58" s="23"/>
      <c r="K58" s="1"/>
    </row>
    <row r="59" spans="1:11" ht="14.25">
      <c r="A59" s="1"/>
      <c r="B59" s="24"/>
      <c r="C59" s="23"/>
      <c r="D59" s="19"/>
      <c r="E59" s="19"/>
      <c r="F59" s="19"/>
      <c r="G59" s="19"/>
      <c r="H59" s="26"/>
      <c r="I59" s="22"/>
      <c r="J59" s="23"/>
      <c r="K59" s="1"/>
    </row>
    <row r="60" spans="1:11" ht="14.25">
      <c r="A60" s="1"/>
      <c r="B60" s="24"/>
      <c r="C60" s="23"/>
      <c r="D60" s="19"/>
      <c r="E60" s="19"/>
      <c r="F60" s="19"/>
      <c r="G60" s="19"/>
      <c r="H60" s="26"/>
      <c r="I60" s="22"/>
      <c r="J60" s="23"/>
      <c r="K60" s="1"/>
    </row>
    <row r="61" spans="1:11" ht="14.25">
      <c r="A61" s="1"/>
      <c r="B61" s="24"/>
      <c r="C61" s="23"/>
      <c r="D61" s="19"/>
      <c r="E61" s="19"/>
      <c r="F61" s="19"/>
      <c r="G61" s="19"/>
      <c r="H61" s="26"/>
      <c r="I61" s="22"/>
      <c r="J61" s="23"/>
      <c r="K61" s="1"/>
    </row>
    <row r="62" spans="1:11" ht="15.75">
      <c r="A62" s="1"/>
      <c r="B62" s="46" t="s">
        <v>20</v>
      </c>
      <c r="C62" s="47"/>
      <c r="D62" s="47"/>
      <c r="E62" s="47"/>
      <c r="F62" s="48"/>
      <c r="G62" s="27">
        <f>ROUND(SUM(G56:G61 ),0)</f>
        <v>395</v>
      </c>
      <c r="H62" s="28" t="s">
        <v>21</v>
      </c>
      <c r="I62" s="29"/>
      <c r="J62" s="30"/>
      <c r="K62" s="1"/>
    </row>
    <row r="63" spans="1:11" ht="15.75">
      <c r="A63" s="18"/>
      <c r="B63" s="17" t="s">
        <v>22</v>
      </c>
      <c r="C63" s="31"/>
      <c r="D63" s="17" t="s">
        <v>23</v>
      </c>
      <c r="E63" s="31"/>
      <c r="F63" s="17" t="s">
        <v>24</v>
      </c>
      <c r="G63" s="32"/>
      <c r="H63" s="33"/>
      <c r="I63" s="15"/>
      <c r="J63" s="34"/>
      <c r="K63" s="18"/>
    </row>
    <row r="64" spans="1:11" ht="15.75">
      <c r="A64" s="1"/>
      <c r="B64" s="46" t="s">
        <v>25</v>
      </c>
      <c r="C64" s="47"/>
      <c r="D64" s="47"/>
      <c r="E64" s="47"/>
      <c r="F64" s="48"/>
      <c r="G64" s="27">
        <f>+G62+G63</f>
        <v>395</v>
      </c>
      <c r="H64" s="35" t="s">
        <v>26</v>
      </c>
      <c r="I64" s="10"/>
      <c r="J64" s="36"/>
      <c r="K64" s="1"/>
    </row>
    <row r="65" spans="1:11" ht="14.25">
      <c r="A65" s="1"/>
      <c r="B65" s="24"/>
      <c r="C65" s="22"/>
      <c r="D65" s="22"/>
      <c r="E65" s="22"/>
      <c r="F65" s="22"/>
      <c r="G65" s="23"/>
      <c r="H65" s="38"/>
      <c r="I65" s="39"/>
      <c r="J65" s="40"/>
      <c r="K65" s="1"/>
    </row>
    <row r="66" spans="1:11" ht="14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75">
      <c r="A67" s="1"/>
      <c r="B67" s="8" t="s">
        <v>27</v>
      </c>
      <c r="C67" s="1"/>
      <c r="D67" s="8" t="s">
        <v>28</v>
      </c>
      <c r="E67" s="1"/>
      <c r="F67" s="8" t="s">
        <v>29</v>
      </c>
      <c r="G67" s="1"/>
      <c r="H67" s="8" t="s">
        <v>30</v>
      </c>
      <c r="I67" s="1"/>
      <c r="J67" s="1"/>
      <c r="K67" s="1"/>
    </row>
    <row r="68" spans="1:11">
      <c r="B68" s="1"/>
      <c r="C68" s="1"/>
      <c r="D68" s="1"/>
      <c r="E68" s="1"/>
      <c r="F68" s="1"/>
      <c r="G68" s="1"/>
      <c r="H68" s="1"/>
      <c r="I68" s="1"/>
      <c r="J68" s="1"/>
    </row>
    <row r="70" spans="1:11" ht="19.5">
      <c r="A70" s="1"/>
      <c r="B70" s="1"/>
      <c r="C70" s="1"/>
      <c r="D70" s="1"/>
      <c r="E70" s="2" t="s">
        <v>31</v>
      </c>
      <c r="F70" s="3"/>
      <c r="G70" s="1"/>
      <c r="H70" s="1"/>
      <c r="I70" s="1"/>
      <c r="J70" s="1"/>
    </row>
    <row r="71" spans="1:11" ht="18">
      <c r="A71" s="1"/>
      <c r="B71" s="1"/>
      <c r="C71" s="1"/>
      <c r="D71" s="1"/>
      <c r="E71" s="4" t="s">
        <v>0</v>
      </c>
      <c r="F71" s="5"/>
      <c r="G71" s="1"/>
      <c r="H71" s="1"/>
      <c r="I71" s="6" t="s">
        <v>1</v>
      </c>
      <c r="J71" s="7"/>
    </row>
    <row r="72" spans="1:11" ht="15.75">
      <c r="A72" s="1"/>
      <c r="B72" s="8" t="s">
        <v>2</v>
      </c>
      <c r="C72" s="42" t="s">
        <v>32</v>
      </c>
      <c r="D72" s="1"/>
      <c r="E72" s="1"/>
      <c r="F72" s="1"/>
      <c r="G72" s="1"/>
      <c r="H72" s="8" t="s">
        <v>3</v>
      </c>
      <c r="I72" s="41"/>
      <c r="J72" s="14"/>
    </row>
    <row r="73" spans="1:11" ht="15.75">
      <c r="A73" s="1"/>
      <c r="B73" s="8" t="s">
        <v>4</v>
      </c>
      <c r="D73" s="1"/>
      <c r="E73" s="1"/>
      <c r="F73" s="1"/>
      <c r="G73" s="1"/>
      <c r="H73" s="10" t="s">
        <v>5</v>
      </c>
      <c r="I73" s="14"/>
      <c r="J73" s="14"/>
    </row>
    <row r="74" spans="1:11" ht="15.75">
      <c r="A74" s="1"/>
      <c r="B74" s="8" t="s">
        <v>6</v>
      </c>
      <c r="C74" s="1"/>
      <c r="D74" s="1"/>
      <c r="E74" s="1"/>
      <c r="F74" s="1"/>
      <c r="G74" s="1"/>
      <c r="H74" s="13" t="s">
        <v>7</v>
      </c>
      <c r="I74" s="14"/>
      <c r="J74" s="14"/>
    </row>
    <row r="75" spans="1:11" ht="15.75">
      <c r="A75" s="1"/>
      <c r="B75" s="8" t="s">
        <v>8</v>
      </c>
      <c r="C75" s="1"/>
      <c r="D75" s="1"/>
      <c r="E75" s="1"/>
      <c r="F75" s="1"/>
      <c r="G75" s="1"/>
      <c r="H75" s="8" t="s">
        <v>9</v>
      </c>
      <c r="I75" s="49"/>
      <c r="J75" s="49"/>
    </row>
    <row r="76" spans="1:11" ht="15.75">
      <c r="A76" s="1"/>
      <c r="B76" s="46" t="s">
        <v>10</v>
      </c>
      <c r="C76" s="48"/>
      <c r="D76" s="16" t="s">
        <v>11</v>
      </c>
      <c r="E76" s="17" t="s">
        <v>12</v>
      </c>
      <c r="F76" s="17" t="s">
        <v>13</v>
      </c>
      <c r="G76" s="17" t="s">
        <v>14</v>
      </c>
      <c r="H76" s="50" t="s">
        <v>15</v>
      </c>
      <c r="I76" s="47"/>
      <c r="J76" s="48"/>
    </row>
    <row r="77" spans="1:11">
      <c r="A77" s="1"/>
      <c r="B77" s="44" t="str">
        <f>B56</f>
        <v>KT板</v>
      </c>
      <c r="C77" s="45"/>
      <c r="D77" s="19" t="str">
        <f t="shared" ref="D77:G78" si="2">D56</f>
        <v>1.2*2.4M</v>
      </c>
      <c r="E77" s="19">
        <f t="shared" si="2"/>
        <v>20</v>
      </c>
      <c r="F77" s="19">
        <f t="shared" si="2"/>
        <v>8</v>
      </c>
      <c r="G77" s="20">
        <f t="shared" si="2"/>
        <v>160</v>
      </c>
      <c r="H77" s="21" t="s">
        <v>16</v>
      </c>
      <c r="I77" s="22">
        <f>+I55</f>
        <v>0</v>
      </c>
      <c r="J77" s="23"/>
    </row>
    <row r="78" spans="1:11">
      <c r="A78" s="1"/>
      <c r="B78" s="44" t="str">
        <f>B57</f>
        <v>普通灯片</v>
      </c>
      <c r="C78" s="45"/>
      <c r="D78" s="19" t="str">
        <f t="shared" si="2"/>
        <v>1.27*50M</v>
      </c>
      <c r="E78" s="19">
        <f t="shared" si="2"/>
        <v>1</v>
      </c>
      <c r="F78" s="19">
        <f t="shared" si="2"/>
        <v>3.7</v>
      </c>
      <c r="G78" s="19">
        <f t="shared" si="2"/>
        <v>235</v>
      </c>
      <c r="H78" s="21" t="s">
        <v>18</v>
      </c>
      <c r="I78" s="22"/>
      <c r="J78" s="23"/>
    </row>
    <row r="79" spans="1:11">
      <c r="A79" s="1"/>
      <c r="B79" s="24" t="s">
        <v>19</v>
      </c>
      <c r="C79" s="23"/>
      <c r="D79" s="19"/>
      <c r="E79" s="19"/>
      <c r="F79" s="19"/>
      <c r="G79" s="19"/>
      <c r="H79" s="25"/>
      <c r="I79" s="22"/>
      <c r="J79" s="23"/>
    </row>
    <row r="80" spans="1:11">
      <c r="A80" s="1"/>
      <c r="B80" s="24"/>
      <c r="C80" s="23"/>
      <c r="D80" s="19"/>
      <c r="E80" s="19"/>
      <c r="F80" s="19"/>
      <c r="G80" s="19"/>
      <c r="H80" s="26"/>
      <c r="I80" s="22"/>
      <c r="J80" s="23"/>
    </row>
    <row r="81" spans="1:10">
      <c r="A81" s="1"/>
      <c r="B81" s="24"/>
      <c r="C81" s="23"/>
      <c r="D81" s="19"/>
      <c r="E81" s="19"/>
      <c r="F81" s="19"/>
      <c r="G81" s="19"/>
      <c r="H81" s="26"/>
      <c r="I81" s="22"/>
      <c r="J81" s="23"/>
    </row>
    <row r="82" spans="1:10">
      <c r="A82" s="1"/>
      <c r="B82" s="24"/>
      <c r="C82" s="23"/>
      <c r="D82" s="19"/>
      <c r="E82" s="19"/>
      <c r="F82" s="19"/>
      <c r="G82" s="19"/>
      <c r="H82" s="26"/>
      <c r="I82" s="22"/>
      <c r="J82" s="23"/>
    </row>
    <row r="83" spans="1:10" ht="15.75">
      <c r="A83" s="1"/>
      <c r="B83" s="46" t="s">
        <v>20</v>
      </c>
      <c r="C83" s="47"/>
      <c r="D83" s="47"/>
      <c r="E83" s="47"/>
      <c r="F83" s="48"/>
      <c r="G83" s="27">
        <f>ROUND(SUM(G77:G82 ),0)</f>
        <v>395</v>
      </c>
      <c r="H83" s="28" t="s">
        <v>21</v>
      </c>
      <c r="I83" s="29"/>
      <c r="J83" s="30"/>
    </row>
    <row r="84" spans="1:10" ht="15.75">
      <c r="A84" s="18"/>
      <c r="B84" s="17" t="s">
        <v>22</v>
      </c>
      <c r="C84" s="31"/>
      <c r="D84" s="17" t="s">
        <v>23</v>
      </c>
      <c r="E84" s="31"/>
      <c r="F84" s="17" t="s">
        <v>24</v>
      </c>
      <c r="G84" s="32"/>
      <c r="H84" s="33"/>
      <c r="I84" s="15"/>
      <c r="J84" s="34"/>
    </row>
    <row r="85" spans="1:10" ht="15.75">
      <c r="A85" s="1"/>
      <c r="B85" s="46" t="s">
        <v>25</v>
      </c>
      <c r="C85" s="47"/>
      <c r="D85" s="47"/>
      <c r="E85" s="47"/>
      <c r="F85" s="48"/>
      <c r="G85" s="27">
        <f>+G83+G84</f>
        <v>395</v>
      </c>
      <c r="H85" s="35" t="s">
        <v>26</v>
      </c>
      <c r="I85" s="10"/>
      <c r="J85" s="36"/>
    </row>
    <row r="86" spans="1:10">
      <c r="A86" s="1"/>
      <c r="B86" s="24"/>
      <c r="C86" s="22"/>
      <c r="D86" s="22"/>
      <c r="E86" s="22"/>
      <c r="F86" s="22"/>
      <c r="G86" s="23"/>
      <c r="H86" s="38"/>
      <c r="I86" s="39"/>
      <c r="J86" s="40"/>
    </row>
    <row r="87" spans="1:10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.75">
      <c r="A88" s="1"/>
      <c r="B88" s="8" t="s">
        <v>27</v>
      </c>
      <c r="C88" s="1"/>
      <c r="D88" s="8" t="s">
        <v>28</v>
      </c>
      <c r="E88" s="1"/>
      <c r="F88" s="8" t="s">
        <v>29</v>
      </c>
      <c r="G88" s="1"/>
      <c r="H88" s="8" t="s">
        <v>30</v>
      </c>
      <c r="I88" s="1"/>
      <c r="J88" s="1"/>
    </row>
  </sheetData>
  <mergeCells count="27">
    <mergeCell ref="B7:C7"/>
    <mergeCell ref="H7:J7"/>
    <mergeCell ref="B8:C8"/>
    <mergeCell ref="B9:C9"/>
    <mergeCell ref="B56:C56"/>
    <mergeCell ref="B14:F14"/>
    <mergeCell ref="B57:C57"/>
    <mergeCell ref="B62:F62"/>
    <mergeCell ref="B64:F64"/>
    <mergeCell ref="B16:F16"/>
    <mergeCell ref="B37:F37"/>
    <mergeCell ref="B30:C30"/>
    <mergeCell ref="B35:F35"/>
    <mergeCell ref="I27:J27"/>
    <mergeCell ref="B28:C28"/>
    <mergeCell ref="H28:J28"/>
    <mergeCell ref="B29:C29"/>
    <mergeCell ref="I54:J54"/>
    <mergeCell ref="B55:C55"/>
    <mergeCell ref="H55:J55"/>
    <mergeCell ref="B78:C78"/>
    <mergeCell ref="B83:F83"/>
    <mergeCell ref="B85:F85"/>
    <mergeCell ref="I75:J75"/>
    <mergeCell ref="B76:C76"/>
    <mergeCell ref="H76:J76"/>
    <mergeCell ref="B77:C77"/>
  </mergeCells>
  <phoneticPr fontId="1" type="noConversion"/>
  <pageMargins left="0.23" right="0.16" top="0.51" bottom="0.91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2013-08-16T05:51:53Z</cp:lastPrinted>
  <dcterms:created xsi:type="dcterms:W3CDTF">2006-09-13T11:21:51Z</dcterms:created>
  <dcterms:modified xsi:type="dcterms:W3CDTF">2013-08-16T05:52:48Z</dcterms:modified>
</cp:coreProperties>
</file>