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8315" windowHeight="7125"/>
  </bookViews>
  <sheets>
    <sheet name="配装版大火蛇" sheetId="1" r:id="rId1"/>
    <sheet name="简版大火蛇" sheetId="2" r:id="rId2"/>
  </sheets>
  <calcPr calcId="144525"/>
</workbook>
</file>

<file path=xl/calcChain.xml><?xml version="1.0" encoding="utf-8"?>
<calcChain xmlns="http://schemas.openxmlformats.org/spreadsheetml/2006/main">
  <c r="C2" i="1" l="1"/>
  <c r="D2" i="2" l="1"/>
  <c r="G11" i="2" s="1"/>
  <c r="F2" i="1"/>
  <c r="H2" i="1" s="1"/>
  <c r="G12" i="2" l="1"/>
  <c r="G4" i="2"/>
  <c r="G8" i="2"/>
  <c r="G5" i="2"/>
  <c r="G9" i="2"/>
  <c r="G13" i="2"/>
  <c r="G2" i="2"/>
  <c r="G6" i="2"/>
  <c r="G10" i="2"/>
  <c r="G3" i="2"/>
  <c r="G7" i="2"/>
  <c r="K12" i="1"/>
  <c r="K8" i="1"/>
  <c r="K4" i="1"/>
  <c r="K11" i="1"/>
  <c r="K7" i="1"/>
  <c r="K3" i="1"/>
  <c r="K10" i="1"/>
  <c r="K6" i="1"/>
  <c r="K2" i="1"/>
  <c r="K13" i="1"/>
  <c r="K9" i="1"/>
  <c r="K5" i="1"/>
</calcChain>
</file>

<file path=xl/sharedStrings.xml><?xml version="1.0" encoding="utf-8"?>
<sst xmlns="http://schemas.openxmlformats.org/spreadsheetml/2006/main" count="34" uniqueCount="27">
  <si>
    <t>各部位攻速（除武器外）</t>
    <phoneticPr fontId="3" type="noConversion"/>
  </si>
  <si>
    <t>各装备攻速词缀总和</t>
    <phoneticPr fontId="3" type="noConversion"/>
  </si>
  <si>
    <t>武器词缀攻速</t>
    <phoneticPr fontId="3" type="noConversion"/>
  </si>
  <si>
    <t>武器自身攻速</t>
    <phoneticPr fontId="3" type="noConversion"/>
  </si>
  <si>
    <t>面板攻速</t>
    <phoneticPr fontId="3" type="noConversion"/>
  </si>
  <si>
    <t>塔手特效</t>
    <phoneticPr fontId="3" type="noConversion"/>
  </si>
  <si>
    <t>人物攻速</t>
    <phoneticPr fontId="3" type="noConversion"/>
  </si>
  <si>
    <t>档位</t>
  </si>
  <si>
    <t>人物攻速下限(四舍五入第五位)</t>
  </si>
  <si>
    <t>攻速损益</t>
    <phoneticPr fontId="3" type="noConversion"/>
  </si>
  <si>
    <t>叠满每秒武器伤害%/蛇</t>
  </si>
  <si>
    <t>头盔</t>
    <phoneticPr fontId="3" type="noConversion"/>
  </si>
  <si>
    <t>护甲</t>
    <phoneticPr fontId="3" type="noConversion"/>
  </si>
  <si>
    <t>护腕</t>
    <phoneticPr fontId="3" type="noConversion"/>
  </si>
  <si>
    <t>腰带</t>
    <phoneticPr fontId="3" type="noConversion"/>
  </si>
  <si>
    <t>凯恩二件套</t>
    <phoneticPr fontId="3" type="noConversion"/>
  </si>
  <si>
    <t>戒指1</t>
    <phoneticPr fontId="3" type="noConversion"/>
  </si>
  <si>
    <t>戒指2</t>
    <phoneticPr fontId="3" type="noConversion"/>
  </si>
  <si>
    <t>项链</t>
    <phoneticPr fontId="3" type="noConversion"/>
  </si>
  <si>
    <t>巅峰</t>
    <phoneticPr fontId="3" type="noConversion"/>
  </si>
  <si>
    <t>加速罩子</t>
    <phoneticPr fontId="3" type="noConversion"/>
  </si>
  <si>
    <t>勾玉</t>
    <phoneticPr fontId="3" type="noConversion"/>
  </si>
  <si>
    <t>巫女</t>
    <phoneticPr fontId="3" type="noConversion"/>
  </si>
  <si>
    <t>巫医巫毒</t>
    <phoneticPr fontId="3" type="noConversion"/>
  </si>
  <si>
    <t>圣教军无畏律令</t>
    <phoneticPr fontId="3" type="noConversion"/>
  </si>
  <si>
    <t>手套攻速(非特效)</t>
    <phoneticPr fontId="3" type="noConversion"/>
  </si>
  <si>
    <t>倍苦增痛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</si>
</sst>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_ "/>
  </numFmts>
  <fonts count="11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1"/>
      <color theme="0"/>
      <name val="宋体"/>
      <family val="3"/>
      <charset val="134"/>
      <scheme val="minor"/>
    </font>
    <font>
      <sz val="12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0" fontId="5" fillId="3" borderId="1" xfId="0" applyNumberFormat="1" applyFont="1" applyFill="1" applyBorder="1" applyAlignment="1">
      <alignment horizontal="left" vertical="center"/>
    </xf>
    <xf numFmtId="10" fontId="5" fillId="2" borderId="1" xfId="0" applyNumberFormat="1" applyFont="1" applyFill="1" applyBorder="1" applyAlignment="1">
      <alignment horizontal="left" vertical="center"/>
    </xf>
    <xf numFmtId="9" fontId="5" fillId="3" borderId="1" xfId="0" applyNumberFormat="1" applyFont="1" applyFill="1" applyBorder="1" applyAlignment="1">
      <alignment horizontal="left" vertical="center"/>
    </xf>
    <xf numFmtId="9" fontId="5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"/>
  <sheetViews>
    <sheetView tabSelected="1" workbookViewId="0">
      <selection activeCell="G2" sqref="G2:G13"/>
    </sheetView>
  </sheetViews>
  <sheetFormatPr defaultRowHeight="13.5" x14ac:dyDescent="0.15"/>
  <cols>
    <col min="1" max="1" width="16.75" style="15" customWidth="1"/>
    <col min="2" max="2" width="8.125" style="15" customWidth="1"/>
    <col min="3" max="3" width="12" bestFit="1" customWidth="1"/>
    <col min="4" max="4" width="9.125" bestFit="1" customWidth="1"/>
    <col min="5" max="5" width="9.125" customWidth="1"/>
    <col min="6" max="8" width="9.125" bestFit="1" customWidth="1"/>
    <col min="9" max="9" width="7.125" customWidth="1"/>
    <col min="10" max="10" width="13.5" customWidth="1"/>
    <col min="11" max="11" width="10.25" bestFit="1" customWidth="1"/>
    <col min="12" max="12" width="10.25" customWidth="1"/>
  </cols>
  <sheetData>
    <row r="1" spans="1:12" ht="49.5" x14ac:dyDescent="0.15">
      <c r="A1" s="22" t="s">
        <v>0</v>
      </c>
      <c r="B1" s="23"/>
      <c r="C1" s="1" t="s">
        <v>1</v>
      </c>
      <c r="D1" s="2" t="s">
        <v>2</v>
      </c>
      <c r="E1" s="2" t="s">
        <v>3</v>
      </c>
      <c r="F1" s="3" t="s">
        <v>4</v>
      </c>
      <c r="G1" s="4" t="s">
        <v>5</v>
      </c>
      <c r="H1" s="4" t="s">
        <v>6</v>
      </c>
      <c r="I1" s="5" t="s">
        <v>7</v>
      </c>
      <c r="J1" s="5" t="s">
        <v>8</v>
      </c>
      <c r="K1" s="5" t="s">
        <v>9</v>
      </c>
      <c r="L1" s="5" t="s">
        <v>10</v>
      </c>
    </row>
    <row r="2" spans="1:12" ht="17.25" customHeight="1" x14ac:dyDescent="0.15">
      <c r="A2" s="3" t="s">
        <v>11</v>
      </c>
      <c r="B2" s="6">
        <v>0</v>
      </c>
      <c r="C2" s="24">
        <f>SUM(B2:B17)/100</f>
        <v>0.43</v>
      </c>
      <c r="D2" s="25">
        <v>7</v>
      </c>
      <c r="E2" s="25">
        <v>1.4</v>
      </c>
      <c r="F2" s="21">
        <f>(C2+1)*(D2/100+1)*E2</f>
        <v>2.1421399999999999</v>
      </c>
      <c r="G2" s="26">
        <v>44</v>
      </c>
      <c r="H2" s="21">
        <f>F2*(G2/100+1)</f>
        <v>3.0846815999999997</v>
      </c>
      <c r="I2" s="7">
        <v>1</v>
      </c>
      <c r="J2" s="8">
        <v>1.049256776</v>
      </c>
      <c r="K2" s="9">
        <f>H2-J2</f>
        <v>2.0354248239999997</v>
      </c>
      <c r="L2" s="18">
        <v>12.326000000000001</v>
      </c>
    </row>
    <row r="3" spans="1:12" ht="17.25" customHeight="1" x14ac:dyDescent="0.15">
      <c r="A3" s="4" t="s">
        <v>12</v>
      </c>
      <c r="B3" s="6">
        <v>6</v>
      </c>
      <c r="C3" s="24"/>
      <c r="D3" s="25"/>
      <c r="E3" s="25"/>
      <c r="F3" s="21"/>
      <c r="G3" s="26"/>
      <c r="H3" s="21"/>
      <c r="I3" s="5">
        <v>2</v>
      </c>
      <c r="J3" s="10">
        <v>1.1432200699999999</v>
      </c>
      <c r="K3" s="11">
        <f>H2-J3</f>
        <v>1.9414615299999998</v>
      </c>
      <c r="L3" s="19">
        <v>13.513999999999999</v>
      </c>
    </row>
    <row r="4" spans="1:12" ht="17.25" customHeight="1" x14ac:dyDescent="0.15">
      <c r="A4" s="4" t="s">
        <v>25</v>
      </c>
      <c r="B4" s="6">
        <v>5</v>
      </c>
      <c r="C4" s="24"/>
      <c r="D4" s="25"/>
      <c r="E4" s="25"/>
      <c r="F4" s="21"/>
      <c r="G4" s="26"/>
      <c r="H4" s="21"/>
      <c r="I4" s="7">
        <v>3</v>
      </c>
      <c r="J4" s="8">
        <v>1.255667946</v>
      </c>
      <c r="K4" s="11">
        <f>H2-J4</f>
        <v>1.8290136539999997</v>
      </c>
      <c r="L4" s="18">
        <v>14.85</v>
      </c>
    </row>
    <row r="5" spans="1:12" ht="17.25" customHeight="1" x14ac:dyDescent="0.15">
      <c r="A5" s="4" t="s">
        <v>13</v>
      </c>
      <c r="B5" s="6">
        <v>0</v>
      </c>
      <c r="C5" s="24"/>
      <c r="D5" s="25"/>
      <c r="E5" s="25"/>
      <c r="F5" s="21"/>
      <c r="G5" s="26"/>
      <c r="H5" s="21"/>
      <c r="I5" s="5">
        <v>4</v>
      </c>
      <c r="J5" s="10">
        <v>1.3926499029999999</v>
      </c>
      <c r="K5" s="11">
        <f>H2-J5</f>
        <v>1.6920316969999998</v>
      </c>
      <c r="L5" s="17">
        <v>16.484000000000002</v>
      </c>
    </row>
    <row r="6" spans="1:12" ht="17.25" customHeight="1" x14ac:dyDescent="0.15">
      <c r="A6" s="4" t="s">
        <v>14</v>
      </c>
      <c r="B6" s="6">
        <v>0</v>
      </c>
      <c r="C6" s="24"/>
      <c r="D6" s="25"/>
      <c r="E6" s="25"/>
      <c r="F6" s="21"/>
      <c r="G6" s="26"/>
      <c r="H6" s="21"/>
      <c r="I6" s="7">
        <v>5</v>
      </c>
      <c r="J6" s="8">
        <v>1.5631784630000001</v>
      </c>
      <c r="K6" s="11">
        <f>H2-J6</f>
        <v>1.5215031369999996</v>
      </c>
      <c r="L6" s="16">
        <v>18.562999999999999</v>
      </c>
    </row>
    <row r="7" spans="1:12" ht="17.25" customHeight="1" x14ac:dyDescent="0.15">
      <c r="A7" s="4" t="s">
        <v>15</v>
      </c>
      <c r="B7" s="6">
        <v>0</v>
      </c>
      <c r="C7" s="24"/>
      <c r="D7" s="25"/>
      <c r="E7" s="25"/>
      <c r="F7" s="21"/>
      <c r="G7" s="26"/>
      <c r="H7" s="21"/>
      <c r="I7" s="5">
        <v>6</v>
      </c>
      <c r="J7" s="10">
        <v>1.7812963879999999</v>
      </c>
      <c r="K7" s="11">
        <f>H2-J7</f>
        <v>1.3033852119999998</v>
      </c>
      <c r="L7" s="17">
        <v>21.236000000000001</v>
      </c>
    </row>
    <row r="8" spans="1:12" ht="17.25" customHeight="1" x14ac:dyDescent="0.15">
      <c r="A8" s="4" t="s">
        <v>16</v>
      </c>
      <c r="B8" s="6">
        <v>7</v>
      </c>
      <c r="C8" s="24"/>
      <c r="D8" s="25"/>
      <c r="E8" s="25"/>
      <c r="F8" s="21"/>
      <c r="G8" s="26"/>
      <c r="H8" s="21"/>
      <c r="I8" s="9">
        <v>7</v>
      </c>
      <c r="J8" s="9">
        <v>2.0701552620000001</v>
      </c>
      <c r="K8" s="11">
        <f>H2-J8</f>
        <v>1.0145263379999996</v>
      </c>
      <c r="L8" s="16">
        <v>24.8</v>
      </c>
    </row>
    <row r="9" spans="1:12" ht="16.5" x14ac:dyDescent="0.15">
      <c r="A9" s="4" t="s">
        <v>17</v>
      </c>
      <c r="B9" s="6">
        <v>0</v>
      </c>
      <c r="C9" s="24"/>
      <c r="D9" s="25"/>
      <c r="E9" s="25"/>
      <c r="F9" s="21"/>
      <c r="G9" s="26"/>
      <c r="H9" s="21"/>
      <c r="I9" s="12">
        <v>8</v>
      </c>
      <c r="J9" s="12">
        <v>2.4708394739999999</v>
      </c>
      <c r="K9" s="11">
        <f>H2-J9</f>
        <v>0.61384212599999977</v>
      </c>
      <c r="L9" s="19">
        <v>29.7</v>
      </c>
    </row>
    <row r="10" spans="1:12" ht="16.5" x14ac:dyDescent="0.15">
      <c r="A10" s="4" t="s">
        <v>18</v>
      </c>
      <c r="B10" s="6">
        <v>0</v>
      </c>
      <c r="C10" s="24"/>
      <c r="D10" s="25"/>
      <c r="E10" s="25"/>
      <c r="F10" s="21"/>
      <c r="G10" s="26"/>
      <c r="H10" s="21"/>
      <c r="I10" s="9">
        <v>9</v>
      </c>
      <c r="J10" s="9">
        <v>3.063829787</v>
      </c>
      <c r="K10" s="11">
        <f>H2-J10</f>
        <v>2.0851812999999719E-2</v>
      </c>
      <c r="L10" s="18">
        <v>37.125</v>
      </c>
    </row>
    <row r="11" spans="1:12" ht="16.5" x14ac:dyDescent="0.15">
      <c r="A11" s="4" t="s">
        <v>19</v>
      </c>
      <c r="B11" s="6">
        <v>10</v>
      </c>
      <c r="C11" s="24"/>
      <c r="D11" s="25"/>
      <c r="E11" s="25"/>
      <c r="F11" s="21"/>
      <c r="G11" s="26"/>
      <c r="H11" s="21"/>
      <c r="I11" s="12">
        <v>10</v>
      </c>
      <c r="J11" s="12">
        <v>4.0313549829999999</v>
      </c>
      <c r="K11" s="11">
        <f>H2-J11</f>
        <v>-0.94667338300000026</v>
      </c>
      <c r="L11" s="17">
        <v>49.451000000000001</v>
      </c>
    </row>
    <row r="12" spans="1:12" ht="16.5" x14ac:dyDescent="0.15">
      <c r="A12" s="4" t="s">
        <v>20</v>
      </c>
      <c r="B12" s="6">
        <v>0</v>
      </c>
      <c r="C12" s="24"/>
      <c r="D12" s="25"/>
      <c r="E12" s="25"/>
      <c r="F12" s="21"/>
      <c r="G12" s="26"/>
      <c r="H12" s="21"/>
      <c r="I12" s="9">
        <v>11</v>
      </c>
      <c r="J12" s="9">
        <v>5.8919803599999998</v>
      </c>
      <c r="K12" s="11">
        <f>H2-J12</f>
        <v>-2.8072987600000001</v>
      </c>
      <c r="L12" s="18">
        <v>74.25</v>
      </c>
    </row>
    <row r="13" spans="1:12" ht="16.5" x14ac:dyDescent="0.15">
      <c r="A13" s="4" t="s">
        <v>21</v>
      </c>
      <c r="B13" s="6">
        <v>0</v>
      </c>
      <c r="C13" s="24"/>
      <c r="D13" s="25"/>
      <c r="E13" s="25"/>
      <c r="F13" s="21"/>
      <c r="G13" s="26"/>
      <c r="H13" s="21"/>
      <c r="I13" s="12">
        <v>12</v>
      </c>
      <c r="J13" s="12">
        <v>10.942249240000001</v>
      </c>
      <c r="K13" s="11">
        <f>H2-J13</f>
        <v>-7.857567640000001</v>
      </c>
      <c r="L13" s="19">
        <v>148.5</v>
      </c>
    </row>
    <row r="14" spans="1:12" ht="16.5" x14ac:dyDescent="0.15">
      <c r="A14" s="4" t="s">
        <v>22</v>
      </c>
      <c r="B14" s="6">
        <v>0</v>
      </c>
    </row>
    <row r="15" spans="1:12" ht="16.5" x14ac:dyDescent="0.15">
      <c r="A15" s="20" t="s">
        <v>26</v>
      </c>
      <c r="B15" s="6">
        <v>15</v>
      </c>
    </row>
    <row r="16" spans="1:12" ht="16.5" x14ac:dyDescent="0.15">
      <c r="A16" s="13" t="s">
        <v>23</v>
      </c>
      <c r="B16" s="6">
        <v>0</v>
      </c>
      <c r="C16" s="14"/>
    </row>
    <row r="17" spans="1:2" ht="16.5" x14ac:dyDescent="0.15">
      <c r="A17" s="13" t="s">
        <v>24</v>
      </c>
      <c r="B17" s="6">
        <v>0</v>
      </c>
    </row>
  </sheetData>
  <sheetProtection password="C6A3" sheet="1" objects="1" scenarios="1" selectLockedCells="1"/>
  <mergeCells count="7">
    <mergeCell ref="H2:H13"/>
    <mergeCell ref="A1:B1"/>
    <mergeCell ref="C2:C13"/>
    <mergeCell ref="D2:D13"/>
    <mergeCell ref="E2:E13"/>
    <mergeCell ref="F2:F13"/>
    <mergeCell ref="G2:G13"/>
  </mergeCells>
  <phoneticPr fontId="3" type="noConversion"/>
  <conditionalFormatting sqref="K2:K13">
    <cfRule type="colorScale" priority="1">
      <colorScale>
        <cfvo type="num" val="0"/>
        <cfvo type="num" val="0"/>
        <color rgb="FFFF0000"/>
        <color rgb="FF00B050"/>
      </colorScale>
    </cfRule>
  </conditionalFormatting>
  <dataValidations count="12">
    <dataValidation type="list" allowBlank="1" showInputMessage="1" showErrorMessage="1" sqref="B14">
      <formula1>"3,0"</formula1>
    </dataValidation>
    <dataValidation type="list" allowBlank="1" showInputMessage="1" showErrorMessage="1" sqref="D2 B2:B5 B10">
      <formula1>"0,5,6,7"</formula1>
    </dataValidation>
    <dataValidation type="list" allowBlank="1" showInputMessage="1" showErrorMessage="1" sqref="B16">
      <formula1>"20,0"</formula1>
    </dataValidation>
    <dataValidation type="list" allowBlank="1" showInputMessage="1" showErrorMessage="1" sqref="B13">
      <formula1>"15,0"</formula1>
    </dataValidation>
    <dataValidation type="list" allowBlank="1" showInputMessage="1" showErrorMessage="1" sqref="B12">
      <formula1>"10,0"</formula1>
    </dataValidation>
    <dataValidation type="list" allowBlank="1" showInputMessage="1" showErrorMessage="1" sqref="B7">
      <formula1>"8,0"</formula1>
    </dataValidation>
    <dataValidation type="list" allowBlank="1" showInputMessage="1" showErrorMessage="1" sqref="G2:G13">
      <formula1>"0,40,41,42,43,44,45,46,47,48,49,50"</formula1>
    </dataValidation>
    <dataValidation type="list" allowBlank="1" showInputMessage="1" showErrorMessage="1" sqref="E2:E13">
      <formula1>"0.9,1.0,1.1,1.2,1.3,1.4,1.5,1.6"</formula1>
    </dataValidation>
    <dataValidation type="list" allowBlank="1" showInputMessage="1" showErrorMessage="1" sqref="B6">
      <formula1>"0,5,6,7,8,9"</formula1>
    </dataValidation>
    <dataValidation type="list" allowBlank="1" showInputMessage="1" showErrorMessage="1" sqref="B17">
      <formula1>"8,0,15"</formula1>
    </dataValidation>
    <dataValidation type="list" allowBlank="1" showInputMessage="1" showErrorMessage="1" sqref="B9 B8">
      <formula1>"0,5,6,7,9,14,15,16"</formula1>
    </dataValidation>
    <dataValidation type="list" allowBlank="1" showInputMessage="1" showErrorMessage="1" sqref="B15">
      <formula1>"0,3,6,9,12,15,18,21,24,27,30,33,36,39,42,45,48,51,54,57,60"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H13"/>
  <sheetViews>
    <sheetView workbookViewId="0">
      <selection activeCell="D19" sqref="D19"/>
    </sheetView>
  </sheetViews>
  <sheetFormatPr defaultRowHeight="13.5" x14ac:dyDescent="0.15"/>
  <cols>
    <col min="5" max="5" width="7.125" customWidth="1"/>
    <col min="6" max="6" width="13" customWidth="1"/>
    <col min="7" max="7" width="11.125" customWidth="1"/>
    <col min="8" max="8" width="10" customWidth="1"/>
  </cols>
  <sheetData>
    <row r="1" spans="2:8" ht="49.5" x14ac:dyDescent="0.15">
      <c r="B1" s="3" t="s">
        <v>4</v>
      </c>
      <c r="C1" s="4" t="s">
        <v>5</v>
      </c>
      <c r="D1" s="4" t="s">
        <v>6</v>
      </c>
      <c r="E1" s="5" t="s">
        <v>7</v>
      </c>
      <c r="F1" s="5" t="s">
        <v>8</v>
      </c>
      <c r="G1" s="5" t="s">
        <v>9</v>
      </c>
      <c r="H1" s="5" t="s">
        <v>10</v>
      </c>
    </row>
    <row r="2" spans="2:8" ht="16.5" customHeight="1" x14ac:dyDescent="0.15">
      <c r="B2" s="27">
        <v>3</v>
      </c>
      <c r="C2" s="26">
        <v>44</v>
      </c>
      <c r="D2" s="21">
        <f>B2*(C2/100+1)</f>
        <v>4.32</v>
      </c>
      <c r="E2" s="7">
        <v>1</v>
      </c>
      <c r="F2" s="8">
        <v>1.049256776</v>
      </c>
      <c r="G2" s="9">
        <f>D2-F2</f>
        <v>3.2707432240000003</v>
      </c>
      <c r="H2" s="18">
        <v>12.326000000000001</v>
      </c>
    </row>
    <row r="3" spans="2:8" ht="16.5" customHeight="1" x14ac:dyDescent="0.15">
      <c r="B3" s="27"/>
      <c r="C3" s="26"/>
      <c r="D3" s="21"/>
      <c r="E3" s="5">
        <v>2</v>
      </c>
      <c r="F3" s="10">
        <v>1.1432200699999999</v>
      </c>
      <c r="G3" s="11">
        <f>D2-F3</f>
        <v>3.1767799300000004</v>
      </c>
      <c r="H3" s="19">
        <v>13.513999999999999</v>
      </c>
    </row>
    <row r="4" spans="2:8" ht="16.5" customHeight="1" x14ac:dyDescent="0.15">
      <c r="B4" s="27"/>
      <c r="C4" s="26"/>
      <c r="D4" s="21"/>
      <c r="E4" s="7">
        <v>3</v>
      </c>
      <c r="F4" s="8">
        <v>1.255667946</v>
      </c>
      <c r="G4" s="11">
        <f>D2-F4</f>
        <v>3.0643320540000003</v>
      </c>
      <c r="H4" s="18">
        <v>14.85</v>
      </c>
    </row>
    <row r="5" spans="2:8" ht="16.5" customHeight="1" x14ac:dyDescent="0.15">
      <c r="B5" s="27"/>
      <c r="C5" s="26"/>
      <c r="D5" s="21"/>
      <c r="E5" s="5">
        <v>4</v>
      </c>
      <c r="F5" s="10">
        <v>1.3926499029999999</v>
      </c>
      <c r="G5" s="11">
        <f>D2-F5</f>
        <v>2.9273500970000006</v>
      </c>
      <c r="H5" s="17">
        <v>16.484000000000002</v>
      </c>
    </row>
    <row r="6" spans="2:8" ht="16.5" customHeight="1" x14ac:dyDescent="0.15">
      <c r="B6" s="27"/>
      <c r="C6" s="26"/>
      <c r="D6" s="21"/>
      <c r="E6" s="7">
        <v>5</v>
      </c>
      <c r="F6" s="8">
        <v>1.5631784630000001</v>
      </c>
      <c r="G6" s="11">
        <f>D2-F6</f>
        <v>2.7568215370000004</v>
      </c>
      <c r="H6" s="16">
        <v>18.562999999999999</v>
      </c>
    </row>
    <row r="7" spans="2:8" ht="16.5" customHeight="1" x14ac:dyDescent="0.15">
      <c r="B7" s="27"/>
      <c r="C7" s="26"/>
      <c r="D7" s="21"/>
      <c r="E7" s="5">
        <v>6</v>
      </c>
      <c r="F7" s="10">
        <v>1.7812963879999999</v>
      </c>
      <c r="G7" s="11">
        <f>D2-F7</f>
        <v>2.5387036120000004</v>
      </c>
      <c r="H7" s="17">
        <v>21.236000000000001</v>
      </c>
    </row>
    <row r="8" spans="2:8" ht="16.5" customHeight="1" x14ac:dyDescent="0.15">
      <c r="B8" s="27"/>
      <c r="C8" s="26"/>
      <c r="D8" s="21"/>
      <c r="E8" s="9">
        <v>7</v>
      </c>
      <c r="F8" s="9">
        <v>2.0701552620000001</v>
      </c>
      <c r="G8" s="11">
        <f>D2-F8</f>
        <v>2.2498447380000002</v>
      </c>
      <c r="H8" s="16">
        <v>24.8</v>
      </c>
    </row>
    <row r="9" spans="2:8" ht="16.5" customHeight="1" x14ac:dyDescent="0.15">
      <c r="B9" s="27"/>
      <c r="C9" s="26"/>
      <c r="D9" s="21"/>
      <c r="E9" s="12">
        <v>8</v>
      </c>
      <c r="F9" s="12">
        <v>2.4708394739999999</v>
      </c>
      <c r="G9" s="11">
        <f>D2-F9</f>
        <v>1.8491605260000004</v>
      </c>
      <c r="H9" s="19">
        <v>29.7</v>
      </c>
    </row>
    <row r="10" spans="2:8" ht="16.5" customHeight="1" x14ac:dyDescent="0.15">
      <c r="B10" s="27"/>
      <c r="C10" s="26"/>
      <c r="D10" s="21"/>
      <c r="E10" s="9">
        <v>9</v>
      </c>
      <c r="F10" s="9">
        <v>3.063829787</v>
      </c>
      <c r="G10" s="11">
        <f>D2-F10</f>
        <v>1.2561702130000003</v>
      </c>
      <c r="H10" s="18">
        <v>37.125</v>
      </c>
    </row>
    <row r="11" spans="2:8" ht="16.5" customHeight="1" x14ac:dyDescent="0.15">
      <c r="B11" s="27"/>
      <c r="C11" s="26"/>
      <c r="D11" s="21"/>
      <c r="E11" s="12">
        <v>10</v>
      </c>
      <c r="F11" s="12">
        <v>4.0313549829999999</v>
      </c>
      <c r="G11" s="11">
        <f>D2-F11</f>
        <v>0.28864501700000034</v>
      </c>
      <c r="H11" s="17">
        <v>49.451000000000001</v>
      </c>
    </row>
    <row r="12" spans="2:8" ht="16.5" customHeight="1" x14ac:dyDescent="0.15">
      <c r="B12" s="27"/>
      <c r="C12" s="26"/>
      <c r="D12" s="21"/>
      <c r="E12" s="9">
        <v>11</v>
      </c>
      <c r="F12" s="9">
        <v>5.8919803599999998</v>
      </c>
      <c r="G12" s="11">
        <f>D2-F12</f>
        <v>-1.5719803599999995</v>
      </c>
      <c r="H12" s="18">
        <v>74.25</v>
      </c>
    </row>
    <row r="13" spans="2:8" ht="16.5" customHeight="1" x14ac:dyDescent="0.15">
      <c r="B13" s="27"/>
      <c r="C13" s="26"/>
      <c r="D13" s="21"/>
      <c r="E13" s="12">
        <v>12</v>
      </c>
      <c r="F13" s="12">
        <v>10.942249240000001</v>
      </c>
      <c r="G13" s="11">
        <f>D2-F13</f>
        <v>-6.6222492400000004</v>
      </c>
      <c r="H13" s="19">
        <v>148.5</v>
      </c>
    </row>
  </sheetData>
  <sheetProtection selectLockedCells="1"/>
  <mergeCells count="3">
    <mergeCell ref="B2:B13"/>
    <mergeCell ref="C2:C13"/>
    <mergeCell ref="D2:D13"/>
  </mergeCells>
  <phoneticPr fontId="3" type="noConversion"/>
  <conditionalFormatting sqref="G2:G13">
    <cfRule type="colorScale" priority="1">
      <colorScale>
        <cfvo type="num" val="0"/>
        <cfvo type="num" val="0"/>
        <color rgb="FFFF0000"/>
        <color rgb="FF00B050"/>
      </colorScale>
    </cfRule>
  </conditionalFormatting>
  <dataValidations count="1">
    <dataValidation type="list" allowBlank="1" showInputMessage="1" showErrorMessage="1" sqref="C2:C13">
      <formula1>"0,,40,41,42,43,44,45,46,47,48,49,50"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配装版大火蛇</vt:lpstr>
      <vt:lpstr>简版大火蛇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2015-01-23T05:31:31Z</dcterms:created>
  <dcterms:modified xsi:type="dcterms:W3CDTF">2015-04-17T08:27:37Z</dcterms:modified>
</cp:coreProperties>
</file>